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807290bfa56047/Documents/Official Docs 2025/Budgets^J Assessments and Fees/"/>
    </mc:Choice>
  </mc:AlternateContent>
  <xr:revisionPtr revIDLastSave="87" documentId="13_ncr:1_{F638E70A-B7A9-4991-9FBC-C2BB623E80A4}" xr6:coauthVersionLast="47" xr6:coauthVersionMax="47" xr10:uidLastSave="{EF32B8FF-69EB-43C4-853F-EF11308769C6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O22" i="1"/>
  <c r="O7" i="1"/>
  <c r="M10" i="1"/>
  <c r="N35" i="1"/>
  <c r="M35" i="1"/>
  <c r="L35" i="1"/>
  <c r="K35" i="1"/>
  <c r="J35" i="1"/>
  <c r="I35" i="1"/>
  <c r="H35" i="1"/>
  <c r="G35" i="1"/>
  <c r="F35" i="1"/>
  <c r="E35" i="1"/>
  <c r="D35" i="1"/>
  <c r="C35" i="1"/>
  <c r="O17" i="1"/>
  <c r="C34" i="1"/>
  <c r="N40" i="1"/>
  <c r="M40" i="1"/>
  <c r="L40" i="1"/>
  <c r="K40" i="1"/>
  <c r="J40" i="1"/>
  <c r="I40" i="1"/>
  <c r="H40" i="1"/>
  <c r="G40" i="1"/>
  <c r="F40" i="1"/>
  <c r="E40" i="1"/>
  <c r="D40" i="1"/>
  <c r="C40" i="1"/>
  <c r="O21" i="1"/>
  <c r="O20" i="1"/>
  <c r="O19" i="1"/>
  <c r="O18" i="1"/>
  <c r="C10" i="1"/>
  <c r="D10" i="1"/>
  <c r="E10" i="1"/>
  <c r="F10" i="1"/>
  <c r="G10" i="1"/>
  <c r="H10" i="1"/>
  <c r="I10" i="1"/>
  <c r="J10" i="1"/>
  <c r="K10" i="1"/>
  <c r="L10" i="1"/>
  <c r="N10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4" i="1"/>
  <c r="M34" i="1"/>
  <c r="L34" i="1"/>
  <c r="K34" i="1"/>
  <c r="J34" i="1"/>
  <c r="I34" i="1"/>
  <c r="H34" i="1"/>
  <c r="G34" i="1"/>
  <c r="F34" i="1"/>
  <c r="E34" i="1"/>
  <c r="D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O9" i="1"/>
  <c r="O8" i="1"/>
  <c r="O10" i="1" l="1"/>
  <c r="G13" i="1"/>
  <c r="M13" i="1"/>
  <c r="I13" i="1"/>
  <c r="K13" i="1"/>
  <c r="J13" i="1"/>
  <c r="L13" i="1"/>
  <c r="N13" i="1"/>
  <c r="H13" i="1"/>
  <c r="D13" i="1"/>
  <c r="E13" i="1"/>
  <c r="F13" i="1"/>
  <c r="C13" i="1"/>
  <c r="M49" i="1"/>
  <c r="M51" i="1" s="1"/>
  <c r="M14" i="1"/>
  <c r="H14" i="1"/>
  <c r="H49" i="1" s="1"/>
  <c r="H51" i="1" s="1"/>
  <c r="K14" i="1"/>
  <c r="K49" i="1" s="1"/>
  <c r="K51" i="1" s="1"/>
  <c r="F14" i="1"/>
  <c r="F49" i="1" s="1"/>
  <c r="F51" i="1" s="1"/>
  <c r="I49" i="1"/>
  <c r="I51" i="1" s="1"/>
  <c r="I14" i="1"/>
  <c r="N14" i="1"/>
  <c r="N49" i="1" s="1"/>
  <c r="N51" i="1" s="1"/>
  <c r="D14" i="1"/>
  <c r="D49" i="1" s="1"/>
  <c r="D51" i="1" s="1"/>
  <c r="J14" i="1"/>
  <c r="J49" i="1" s="1"/>
  <c r="J51" i="1" s="1"/>
  <c r="G49" i="1"/>
  <c r="G51" i="1" s="1"/>
  <c r="G14" i="1"/>
  <c r="E14" i="1"/>
  <c r="E49" i="1"/>
  <c r="E51" i="1"/>
  <c r="L14" i="1"/>
  <c r="L49" i="1"/>
  <c r="L51" i="1" s="1"/>
  <c r="C14" i="1"/>
  <c r="C49" i="1" s="1"/>
  <c r="C51" i="1" s="1"/>
  <c r="O49" i="1"/>
  <c r="O51" i="1" s="1"/>
</calcChain>
</file>

<file path=xl/sharedStrings.xml><?xml version="1.0" encoding="utf-8"?>
<sst xmlns="http://schemas.openxmlformats.org/spreadsheetml/2006/main" count="74" uniqueCount="74">
  <si>
    <t>Annual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</si>
  <si>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</si>
  <si>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</si>
  <si>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</si>
  <si>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</si>
  <si>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</si>
  <si>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</si>
  <si>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</si>
  <si>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</si>
  <si>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</si>
  <si>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</si>
  <si>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</si>
  <si>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</si>
  <si>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</si>
  <si>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Ordinary Income/Expense</t>
  </si>
  <si>
    <t>Ordinary Income</t>
  </si>
  <si>
    <t>Interest/Dividend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</si>
  <si>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</si>
  <si>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</si>
  <si>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</si>
  <si>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</si>
  <si>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</si>
  <si>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</si>
  <si>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</si>
  <si>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 Workmans Comp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</si>
  <si>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</si>
  <si>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</si>
  <si>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</si>
  <si>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</si>
  <si>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</si>
  <si>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</si>
  <si>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</si>
  <si>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</si>
  <si>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</si>
  <si>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</si>
  <si>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</si>
  <si>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</si>
  <si>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</si>
  <si>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</si>
  <si>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</si>
  <si>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</si>
  <si>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</si>
  <si>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</si>
  <si>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&amp;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</si>
  <si>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</si>
  <si>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</si>
  <si>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</si>
  <si>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</si>
  <si>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</si>
  <si>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</si>
  <si>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</si>
  <si>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</si>
  <si>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</si>
  <si>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Total Ordinary Expense</t>
  </si>
  <si>
    <t>Net Ordinary Income</t>
  </si>
  <si>
    <t>## - Includes General Liability, Crime, Directors &amp; Officers</t>
  </si>
  <si>
    <t>Revenue</t>
  </si>
  <si>
    <t>Acct</t>
  </si>
  <si>
    <t>Insurance-Commercial Prop</t>
  </si>
  <si>
    <t>Insurance-Commercial Umbr</t>
  </si>
  <si>
    <t>Insurance-Commercial Pkg ##</t>
  </si>
  <si>
    <t>Maintenance Fee Income #</t>
  </si>
  <si>
    <t xml:space="preserve">                                                              </t>
  </si>
  <si>
    <t># - 20 payments @ $700 per month and 15 @ $8200 annually</t>
  </si>
  <si>
    <t xml:space="preserve">Maintenance </t>
  </si>
  <si>
    <t>Structural Reserve</t>
  </si>
  <si>
    <t>Non-structural Reserve</t>
  </si>
  <si>
    <t>Special Assessment</t>
  </si>
  <si>
    <t>2025 Fee summary per unit</t>
  </si>
  <si>
    <t>$700 per month, or one-time annual payment of $8,200 if paid by 1/10/25 (includes $200 discount)</t>
  </si>
  <si>
    <t>$9,975 total, or payments of $3,325 due 9/1/24, 11/1/24 and 2/1/25</t>
  </si>
  <si>
    <t>$93 per month, or $1,116 per year</t>
  </si>
  <si>
    <t>$25 per month, or $300 per year</t>
  </si>
  <si>
    <t xml:space="preserve">       Watermark Approved Operating Budget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</si>
</sst>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/>
    <xf numFmtId="4" fontId="2" fillId="0" borderId="1" xfId="0" applyNumberFormat="1" applyFont="1" applyBorder="1"/>
    <xf numFmtId="4" fontId="3" fillId="0" borderId="3" xfId="0" applyNumberFormat="1" applyFont="1" applyBorder="1"/>
    <xf numFmtId="0" fontId="2" fillId="0" borderId="15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5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5" xfId="0" applyNumberFormat="1" applyFont="1" applyBorder="1"/>
    <xf numFmtId="4" fontId="3" fillId="0" borderId="6" xfId="0" applyNumberFormat="1" applyFont="1" applyBorder="1"/>
    <xf numFmtId="4" fontId="2" fillId="0" borderId="17" xfId="0" applyNumberFormat="1" applyFont="1" applyBorder="1"/>
    <xf numFmtId="4" fontId="3" fillId="0" borderId="16" xfId="0" applyNumberFormat="1" applyFont="1" applyBorder="1"/>
    <xf numFmtId="4" fontId="3" fillId="0" borderId="5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0" fillId="0" borderId="0" xfId="0" applyNumberFormat="1"/>
    <xf numFmtId="14" fontId="6" fillId="0" borderId="0" xfId="0" applyNumberFormat="1" applyFont="1"/>
    <xf numFmtId="0" fontId="2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15" xfId="0" applyNumberFormat="1" applyFont="1" applyBorder="1"/>
    <xf numFmtId="4" fontId="3" fillId="0" borderId="21" xfId="0" applyNumberFormat="1" applyFont="1" applyBorder="1"/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7" fillId="0" borderId="22" xfId="0" applyFont="1" applyBorder="1"/>
    <xf numFmtId="0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topLeftCell="A8" workbookViewId="0">
      <selection activeCell="Q31" sqref="Q31"/>
    </sheetView>
  </sheetViews>
  <sheetFormatPr defaultRowHeight="15" x14ac:dyDescent="0.25"/>
  <cols>
    <col min="1" max="1" width="4.28515625" style="22" customWidth="1"/>
    <col min="2" max="2" width="22.28515625" customWidth="1"/>
    <col min="3" max="3" width="9.28515625" customWidth="1"/>
    <col min="4" max="14" width="8.140625" customWidth="1"/>
    <col min="15" max="15" width="10.140625" customWidth="1"/>
  </cols>
  <sheetData>
    <row r="1" spans="1:15" x14ac:dyDescent="0.25">
      <c r="E1" s="1" t="s">
        <v>73</v>
      </c>
      <c r="N1" s="21"/>
      <c r="O1" s="33">
        <v>45551</v>
      </c>
    </row>
    <row r="2" spans="1:15" ht="15.75" thickBot="1" x14ac:dyDescent="0.3">
      <c r="E2" s="1"/>
      <c r="N2" s="21"/>
      <c r="O2" s="20"/>
    </row>
    <row r="3" spans="1:15" ht="11.1" customHeight="1" x14ac:dyDescent="0.25">
      <c r="A3" s="18"/>
      <c r="B3" s="2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5" t="s">
        <v>0</v>
      </c>
    </row>
    <row r="4" spans="1:15" ht="11.1" customHeight="1" thickBot="1" x14ac:dyDescent="0.3">
      <c r="A4" s="19" t="s">
        <v>57</v>
      </c>
      <c r="B4" s="6" t="s">
        <v>56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7" t="s">
        <v>12</v>
      </c>
      <c r="O4" s="8" t="s">
        <v>13</v>
      </c>
    </row>
    <row r="5" spans="1:15" ht="11.1" customHeight="1" x14ac:dyDescent="0.25">
      <c r="A5" s="23"/>
      <c r="B5" s="9" t="s">
        <v>14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5" ht="11.1" customHeight="1" x14ac:dyDescent="0.25">
      <c r="A6" s="24"/>
      <c r="B6" s="12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1.1" customHeight="1" x14ac:dyDescent="0.25">
      <c r="A7" s="24">
        <v>601</v>
      </c>
      <c r="B7" s="13" t="s">
        <v>61</v>
      </c>
      <c r="C7" s="15">
        <v>137000</v>
      </c>
      <c r="D7" s="15">
        <v>14000</v>
      </c>
      <c r="E7" s="15">
        <v>14000</v>
      </c>
      <c r="F7" s="15">
        <v>14000</v>
      </c>
      <c r="G7" s="15">
        <v>14000</v>
      </c>
      <c r="H7" s="15">
        <v>14000</v>
      </c>
      <c r="I7" s="15">
        <v>14000</v>
      </c>
      <c r="J7" s="15">
        <v>14000</v>
      </c>
      <c r="K7" s="15">
        <v>14000</v>
      </c>
      <c r="L7" s="15">
        <v>14000</v>
      </c>
      <c r="M7" s="15">
        <v>14000</v>
      </c>
      <c r="N7" s="15">
        <v>14000</v>
      </c>
      <c r="O7" s="16">
        <f>SUM(C7:N7)</f>
        <v>291000</v>
      </c>
    </row>
    <row r="8" spans="1:15" ht="11.1" customHeight="1" x14ac:dyDescent="0.25">
      <c r="A8" s="24">
        <v>603</v>
      </c>
      <c r="B8" s="13" t="s">
        <v>16</v>
      </c>
      <c r="C8" s="15">
        <v>600</v>
      </c>
      <c r="D8" s="15">
        <v>600</v>
      </c>
      <c r="E8" s="15">
        <v>600</v>
      </c>
      <c r="F8" s="15">
        <v>600</v>
      </c>
      <c r="G8" s="15">
        <v>600</v>
      </c>
      <c r="H8" s="15">
        <v>600</v>
      </c>
      <c r="I8" s="15">
        <v>600</v>
      </c>
      <c r="J8" s="15">
        <v>600</v>
      </c>
      <c r="K8" s="15">
        <v>600</v>
      </c>
      <c r="L8" s="15">
        <v>600</v>
      </c>
      <c r="M8" s="15">
        <v>600</v>
      </c>
      <c r="N8" s="15">
        <v>600</v>
      </c>
      <c r="O8" s="16">
        <f>SUM(C8:N8)</f>
        <v>7200</v>
      </c>
    </row>
    <row r="9" spans="1:15" ht="11.1" customHeight="1" thickBot="1" x14ac:dyDescent="0.3">
      <c r="A9" s="24">
        <v>604</v>
      </c>
      <c r="B9" s="13" t="s">
        <v>17</v>
      </c>
      <c r="C9" s="27">
        <v>50</v>
      </c>
      <c r="D9" s="27">
        <v>50</v>
      </c>
      <c r="E9" s="27">
        <v>50</v>
      </c>
      <c r="F9" s="27">
        <v>50</v>
      </c>
      <c r="G9" s="27">
        <v>50</v>
      </c>
      <c r="H9" s="27">
        <v>50</v>
      </c>
      <c r="I9" s="27">
        <v>50</v>
      </c>
      <c r="J9" s="27">
        <v>50</v>
      </c>
      <c r="K9" s="27">
        <v>50</v>
      </c>
      <c r="L9" s="27">
        <v>50</v>
      </c>
      <c r="M9" s="27">
        <v>50</v>
      </c>
      <c r="N9" s="27">
        <v>36</v>
      </c>
      <c r="O9" s="28">
        <f>SUM(C9:N9)</f>
        <v>586</v>
      </c>
    </row>
    <row r="10" spans="1:15" ht="11.1" customHeight="1" x14ac:dyDescent="0.25">
      <c r="A10" s="24"/>
      <c r="B10" s="12" t="s">
        <v>18</v>
      </c>
      <c r="C10" s="25">
        <f t="shared" ref="C10:O10" si="0">SUM(C7:C9)</f>
        <v>137650</v>
      </c>
      <c r="D10" s="25">
        <f t="shared" si="0"/>
        <v>14650</v>
      </c>
      <c r="E10" s="25">
        <f t="shared" si="0"/>
        <v>14650</v>
      </c>
      <c r="F10" s="25">
        <f t="shared" si="0"/>
        <v>14650</v>
      </c>
      <c r="G10" s="25">
        <f t="shared" si="0"/>
        <v>14650</v>
      </c>
      <c r="H10" s="25">
        <f t="shared" si="0"/>
        <v>14650</v>
      </c>
      <c r="I10" s="25">
        <f t="shared" si="0"/>
        <v>14650</v>
      </c>
      <c r="J10" s="25">
        <f t="shared" si="0"/>
        <v>14650</v>
      </c>
      <c r="K10" s="25">
        <f t="shared" si="0"/>
        <v>14650</v>
      </c>
      <c r="L10" s="25">
        <f t="shared" si="0"/>
        <v>14650</v>
      </c>
      <c r="M10" s="25">
        <f t="shared" si="0"/>
        <v>14650</v>
      </c>
      <c r="N10" s="25">
        <f t="shared" si="0"/>
        <v>14636</v>
      </c>
      <c r="O10" s="26">
        <f t="shared" si="0"/>
        <v>298786</v>
      </c>
    </row>
    <row r="11" spans="1:15" ht="11.1" customHeight="1" x14ac:dyDescent="0.25">
      <c r="A11" s="24"/>
      <c r="B11" s="12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ht="11.1" customHeight="1" x14ac:dyDescent="0.25">
      <c r="A12" s="24"/>
      <c r="B12" s="12" t="s">
        <v>19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11.1" customHeight="1" x14ac:dyDescent="0.25">
      <c r="A13" s="24">
        <v>900</v>
      </c>
      <c r="B13" s="13" t="s">
        <v>20</v>
      </c>
      <c r="C13" s="15">
        <f>O13/12</f>
        <v>2083.3333333333335</v>
      </c>
      <c r="D13" s="15">
        <f>O13/12</f>
        <v>2083.3333333333335</v>
      </c>
      <c r="E13" s="15">
        <f>O13/12</f>
        <v>2083.3333333333335</v>
      </c>
      <c r="F13" s="15">
        <f>O13/12</f>
        <v>2083.3333333333335</v>
      </c>
      <c r="G13" s="15">
        <f>O13/12</f>
        <v>2083.3333333333335</v>
      </c>
      <c r="H13" s="15">
        <f>O13/12</f>
        <v>2083.3333333333335</v>
      </c>
      <c r="I13" s="15">
        <f>O13/12</f>
        <v>2083.3333333333335</v>
      </c>
      <c r="J13" s="15">
        <f>O13/12</f>
        <v>2083.3333333333335</v>
      </c>
      <c r="K13" s="15">
        <f>O13/12</f>
        <v>2083.3333333333335</v>
      </c>
      <c r="L13" s="15">
        <f>O13/12</f>
        <v>2083.3333333333335</v>
      </c>
      <c r="M13" s="15">
        <f>O13/12</f>
        <v>2083.3333333333335</v>
      </c>
      <c r="N13" s="15">
        <f>O13/12</f>
        <v>2083.3333333333335</v>
      </c>
      <c r="O13" s="45">
        <v>25000</v>
      </c>
    </row>
    <row r="14" spans="1:15" ht="11.1" customHeight="1" x14ac:dyDescent="0.25">
      <c r="A14" s="24">
        <v>902</v>
      </c>
      <c r="B14" s="13" t="s">
        <v>21</v>
      </c>
      <c r="C14" s="15">
        <f>O14/12</f>
        <v>166.66666666666666</v>
      </c>
      <c r="D14" s="15">
        <f>O14/12</f>
        <v>166.66666666666666</v>
      </c>
      <c r="E14" s="15">
        <f>O14/12</f>
        <v>166.66666666666666</v>
      </c>
      <c r="F14" s="15">
        <f>O14/12</f>
        <v>166.66666666666666</v>
      </c>
      <c r="G14" s="15">
        <f>O14/12</f>
        <v>166.66666666666666</v>
      </c>
      <c r="H14" s="15">
        <f>O14/12</f>
        <v>166.66666666666666</v>
      </c>
      <c r="I14" s="15">
        <f>O14/12</f>
        <v>166.66666666666666</v>
      </c>
      <c r="J14" s="15">
        <f>O14/12</f>
        <v>166.66666666666666</v>
      </c>
      <c r="K14" s="15">
        <f>O14/12</f>
        <v>166.66666666666666</v>
      </c>
      <c r="L14" s="15">
        <f>O14/12</f>
        <v>166.66666666666666</v>
      </c>
      <c r="M14" s="15">
        <f>O14/12</f>
        <v>166.66666666666666</v>
      </c>
      <c r="N14" s="15">
        <f>O14/12</f>
        <v>166.66666666666666</v>
      </c>
      <c r="O14" s="16">
        <v>2000</v>
      </c>
    </row>
    <row r="15" spans="1:15" ht="11.1" customHeight="1" x14ac:dyDescent="0.25">
      <c r="A15" s="24">
        <v>903</v>
      </c>
      <c r="B15" s="13" t="s">
        <v>22</v>
      </c>
      <c r="C15" s="15">
        <f>O15/12</f>
        <v>550</v>
      </c>
      <c r="D15" s="15">
        <f>O15/12</f>
        <v>550</v>
      </c>
      <c r="E15" s="15">
        <f>O15/12</f>
        <v>550</v>
      </c>
      <c r="F15" s="15">
        <f>O15/12</f>
        <v>550</v>
      </c>
      <c r="G15" s="15">
        <f>O15/12</f>
        <v>550</v>
      </c>
      <c r="H15" s="15">
        <f>O15/12</f>
        <v>550</v>
      </c>
      <c r="I15" s="15">
        <f>O15/12</f>
        <v>550</v>
      </c>
      <c r="J15" s="15">
        <f>O15/12</f>
        <v>550</v>
      </c>
      <c r="K15" s="15">
        <f>O15/12</f>
        <v>550</v>
      </c>
      <c r="L15" s="15">
        <f>O15/12</f>
        <v>550</v>
      </c>
      <c r="M15" s="15">
        <f>O15/12</f>
        <v>550</v>
      </c>
      <c r="N15" s="15">
        <f>O15/12</f>
        <v>550</v>
      </c>
      <c r="O15" s="16">
        <v>6600</v>
      </c>
    </row>
    <row r="16" spans="1:15" ht="11.1" customHeight="1" x14ac:dyDescent="0.25">
      <c r="A16" s="24">
        <v>905</v>
      </c>
      <c r="B16" s="13" t="s">
        <v>23</v>
      </c>
      <c r="C16" s="15">
        <f>O16/12</f>
        <v>166.66666666666666</v>
      </c>
      <c r="D16" s="15">
        <f>O16/12</f>
        <v>166.66666666666666</v>
      </c>
      <c r="E16" s="15">
        <f>O16/12</f>
        <v>166.66666666666666</v>
      </c>
      <c r="F16" s="15">
        <f>O16/12</f>
        <v>166.66666666666666</v>
      </c>
      <c r="G16" s="15">
        <f>O16/12</f>
        <v>166.66666666666666</v>
      </c>
      <c r="H16" s="15">
        <f>O16/12</f>
        <v>166.66666666666666</v>
      </c>
      <c r="I16" s="15">
        <f>O16/12</f>
        <v>166.66666666666666</v>
      </c>
      <c r="J16" s="15">
        <f>O16/12</f>
        <v>166.66666666666666</v>
      </c>
      <c r="K16" s="15">
        <f>O16/12</f>
        <v>166.66666666666666</v>
      </c>
      <c r="L16" s="15">
        <f>O16/12</f>
        <v>166.66666666666666</v>
      </c>
      <c r="M16" s="15">
        <f>O16/12</f>
        <v>166.66666666666666</v>
      </c>
      <c r="N16" s="15">
        <f>O16/12</f>
        <v>166.66666666666666</v>
      </c>
      <c r="O16" s="16">
        <v>2000</v>
      </c>
    </row>
    <row r="17" spans="1:16" ht="11.1" customHeight="1" x14ac:dyDescent="0.25">
      <c r="A17" s="24">
        <v>906</v>
      </c>
      <c r="B17" s="13" t="s">
        <v>60</v>
      </c>
      <c r="C17" s="15">
        <v>12505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 t="shared" ref="O17:O21" si="1">SUM(C17:N17)</f>
        <v>12505</v>
      </c>
    </row>
    <row r="18" spans="1:16" ht="11.1" customHeight="1" x14ac:dyDescent="0.25">
      <c r="A18" s="24">
        <v>907</v>
      </c>
      <c r="B18" s="13" t="s">
        <v>59</v>
      </c>
      <c r="C18" s="15">
        <v>5273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f t="shared" si="1"/>
        <v>5273</v>
      </c>
    </row>
    <row r="19" spans="1:16" ht="11.1" customHeight="1" x14ac:dyDescent="0.25">
      <c r="A19" s="24">
        <v>909</v>
      </c>
      <c r="B19" s="13" t="s">
        <v>24</v>
      </c>
      <c r="C19" s="15">
        <v>625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f t="shared" si="1"/>
        <v>625</v>
      </c>
    </row>
    <row r="20" spans="1:16" ht="11.1" customHeight="1" x14ac:dyDescent="0.25">
      <c r="A20" s="24">
        <v>910</v>
      </c>
      <c r="B20" s="13" t="s">
        <v>58</v>
      </c>
      <c r="C20" s="15">
        <v>0</v>
      </c>
      <c r="D20" s="15">
        <v>0</v>
      </c>
      <c r="E20" s="15">
        <v>0</v>
      </c>
      <c r="F20" s="15">
        <v>67933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f t="shared" si="1"/>
        <v>67933</v>
      </c>
    </row>
    <row r="21" spans="1:16" ht="11.1" customHeight="1" x14ac:dyDescent="0.25">
      <c r="A21" s="24">
        <v>911</v>
      </c>
      <c r="B21" s="13" t="s">
        <v>25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14850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 t="shared" si="1"/>
        <v>14850</v>
      </c>
    </row>
    <row r="22" spans="1:16" ht="11.1" customHeight="1" x14ac:dyDescent="0.25">
      <c r="A22" s="24">
        <v>912</v>
      </c>
      <c r="B22" s="13" t="s">
        <v>26</v>
      </c>
      <c r="C22" s="15">
        <v>1480</v>
      </c>
      <c r="D22" s="15">
        <v>320</v>
      </c>
      <c r="E22" s="15">
        <v>320</v>
      </c>
      <c r="F22" s="15">
        <v>320</v>
      </c>
      <c r="G22" s="15">
        <v>320</v>
      </c>
      <c r="H22" s="15">
        <v>320</v>
      </c>
      <c r="I22" s="15">
        <v>320</v>
      </c>
      <c r="J22" s="15">
        <v>320</v>
      </c>
      <c r="K22" s="15">
        <v>320</v>
      </c>
      <c r="L22" s="15">
        <v>320</v>
      </c>
      <c r="M22" s="15">
        <v>320</v>
      </c>
      <c r="N22" s="15">
        <v>320</v>
      </c>
      <c r="O22" s="16">
        <f>SUM(C22:N22)</f>
        <v>5000</v>
      </c>
      <c r="P22" s="32"/>
    </row>
    <row r="23" spans="1:16" ht="11.1" customHeight="1" x14ac:dyDescent="0.25">
      <c r="A23" s="24">
        <v>913</v>
      </c>
      <c r="B23" s="13" t="s">
        <v>27</v>
      </c>
      <c r="C23" s="15">
        <f>O23/12</f>
        <v>83.333333333333329</v>
      </c>
      <c r="D23" s="15">
        <f>O23/12</f>
        <v>83.333333333333329</v>
      </c>
      <c r="E23" s="15">
        <f>O23/12</f>
        <v>83.333333333333329</v>
      </c>
      <c r="F23" s="15">
        <f>O23/12</f>
        <v>83.333333333333329</v>
      </c>
      <c r="G23" s="15">
        <f>O23/12</f>
        <v>83.333333333333329</v>
      </c>
      <c r="H23" s="15">
        <f>O23/12</f>
        <v>83.333333333333329</v>
      </c>
      <c r="I23" s="15">
        <f>O23/12</f>
        <v>83.333333333333329</v>
      </c>
      <c r="J23" s="15">
        <f>O23/12</f>
        <v>83.333333333333329</v>
      </c>
      <c r="K23" s="15">
        <f>O23/12</f>
        <v>83.333333333333329</v>
      </c>
      <c r="L23" s="15">
        <f>O23/12</f>
        <v>83.333333333333329</v>
      </c>
      <c r="M23" s="15">
        <f>O23/12</f>
        <v>83.333333333333329</v>
      </c>
      <c r="N23" s="15">
        <f>O23/12</f>
        <v>83.333333333333329</v>
      </c>
      <c r="O23" s="16">
        <v>1000</v>
      </c>
    </row>
    <row r="24" spans="1:16" ht="11.1" customHeight="1" x14ac:dyDescent="0.25">
      <c r="A24" s="24">
        <v>914</v>
      </c>
      <c r="B24" s="13" t="s">
        <v>28</v>
      </c>
      <c r="C24" s="15">
        <f>O24/12</f>
        <v>75</v>
      </c>
      <c r="D24" s="15">
        <f>O24/12</f>
        <v>75</v>
      </c>
      <c r="E24" s="15">
        <f>O24/12</f>
        <v>75</v>
      </c>
      <c r="F24" s="15">
        <f>O24/12</f>
        <v>75</v>
      </c>
      <c r="G24" s="15">
        <f>O24/12</f>
        <v>75</v>
      </c>
      <c r="H24" s="15">
        <f>O24/12</f>
        <v>75</v>
      </c>
      <c r="I24" s="15">
        <f>O24/12</f>
        <v>75</v>
      </c>
      <c r="J24" s="15">
        <f>O24/12</f>
        <v>75</v>
      </c>
      <c r="K24" s="15">
        <f>O24/12</f>
        <v>75</v>
      </c>
      <c r="L24" s="15">
        <f>O24/12</f>
        <v>75</v>
      </c>
      <c r="M24" s="15">
        <f>O24/12</f>
        <v>75</v>
      </c>
      <c r="N24" s="15">
        <f>O24/12</f>
        <v>75</v>
      </c>
      <c r="O24" s="16">
        <v>900</v>
      </c>
    </row>
    <row r="25" spans="1:16" ht="11.1" customHeight="1" x14ac:dyDescent="0.25">
      <c r="A25" s="24">
        <v>915</v>
      </c>
      <c r="B25" s="13" t="s">
        <v>29</v>
      </c>
      <c r="C25" s="15">
        <f>O25/12</f>
        <v>8.3333333333333339</v>
      </c>
      <c r="D25" s="15">
        <f>O25/12</f>
        <v>8.3333333333333339</v>
      </c>
      <c r="E25" s="15">
        <f>O25/12</f>
        <v>8.3333333333333339</v>
      </c>
      <c r="F25" s="15">
        <f>O25/12</f>
        <v>8.3333333333333339</v>
      </c>
      <c r="G25" s="15">
        <f>O25/12</f>
        <v>8.3333333333333339</v>
      </c>
      <c r="H25" s="15">
        <f>O25/12</f>
        <v>8.3333333333333339</v>
      </c>
      <c r="I25" s="15">
        <f>O25/12</f>
        <v>8.3333333333333339</v>
      </c>
      <c r="J25" s="15">
        <f>O25/12</f>
        <v>8.3333333333333339</v>
      </c>
      <c r="K25" s="15">
        <f>O25/12</f>
        <v>8.3333333333333339</v>
      </c>
      <c r="L25" s="15">
        <f>O25/12</f>
        <v>8.3333333333333339</v>
      </c>
      <c r="M25" s="15">
        <f>O25/12</f>
        <v>8.3333333333333339</v>
      </c>
      <c r="N25" s="15">
        <f>O25/12</f>
        <v>8.3333333333333339</v>
      </c>
      <c r="O25" s="16">
        <v>100</v>
      </c>
    </row>
    <row r="26" spans="1:16" ht="11.1" customHeight="1" x14ac:dyDescent="0.25">
      <c r="A26" s="24">
        <v>916</v>
      </c>
      <c r="B26" s="13" t="s">
        <v>30</v>
      </c>
      <c r="C26" s="15">
        <f>O26/12</f>
        <v>400</v>
      </c>
      <c r="D26" s="15">
        <f>O26/12</f>
        <v>400</v>
      </c>
      <c r="E26" s="15">
        <f>O26/12</f>
        <v>400</v>
      </c>
      <c r="F26" s="15">
        <f>O26/12</f>
        <v>400</v>
      </c>
      <c r="G26" s="15">
        <f>O26/12</f>
        <v>400</v>
      </c>
      <c r="H26" s="15">
        <f>O26/12</f>
        <v>400</v>
      </c>
      <c r="I26" s="15">
        <f>O26/12</f>
        <v>400</v>
      </c>
      <c r="J26" s="15">
        <f>O26/12</f>
        <v>400</v>
      </c>
      <c r="K26" s="15">
        <f>O26/12</f>
        <v>400</v>
      </c>
      <c r="L26" s="15">
        <f>O26/12</f>
        <v>400</v>
      </c>
      <c r="M26" s="15">
        <f>O26/12</f>
        <v>400</v>
      </c>
      <c r="N26" s="15">
        <f>O26/12</f>
        <v>400</v>
      </c>
      <c r="O26" s="16">
        <v>4800</v>
      </c>
    </row>
    <row r="27" spans="1:16" ht="11.1" customHeight="1" x14ac:dyDescent="0.25">
      <c r="A27" s="24">
        <v>918</v>
      </c>
      <c r="B27" s="13" t="s">
        <v>31</v>
      </c>
      <c r="C27" s="15">
        <v>0</v>
      </c>
      <c r="D27" s="15">
        <v>0</v>
      </c>
      <c r="E27" s="15">
        <v>2200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6">
        <v>2200</v>
      </c>
    </row>
    <row r="28" spans="1:16" ht="11.1" customHeight="1" x14ac:dyDescent="0.25">
      <c r="A28" s="24">
        <v>919</v>
      </c>
      <c r="B28" s="13" t="s">
        <v>32</v>
      </c>
      <c r="C28" s="15">
        <v>0</v>
      </c>
      <c r="D28" s="15">
        <v>0</v>
      </c>
      <c r="E28" s="15">
        <v>1400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6">
        <v>1400</v>
      </c>
    </row>
    <row r="29" spans="1:16" ht="11.1" customHeight="1" x14ac:dyDescent="0.25">
      <c r="A29" s="24">
        <v>922</v>
      </c>
      <c r="B29" s="13" t="s">
        <v>33</v>
      </c>
      <c r="C29" s="15">
        <f t="shared" ref="C29:C48" si="2">O29/12</f>
        <v>1666.6666666666667</v>
      </c>
      <c r="D29" s="15">
        <f t="shared" ref="D29:D48" si="3">O29/12</f>
        <v>1666.6666666666667</v>
      </c>
      <c r="E29" s="15">
        <f t="shared" ref="E29:E48" si="4">O29/12</f>
        <v>1666.6666666666667</v>
      </c>
      <c r="F29" s="15">
        <f t="shared" ref="F29:F48" si="5">O29/12</f>
        <v>1666.6666666666667</v>
      </c>
      <c r="G29" s="15">
        <f t="shared" ref="G29:G48" si="6">O29/12</f>
        <v>1666.6666666666667</v>
      </c>
      <c r="H29" s="15">
        <f t="shared" ref="H29:H48" si="7">O29/12</f>
        <v>1666.6666666666667</v>
      </c>
      <c r="I29" s="15">
        <f t="shared" ref="I29:I48" si="8">O29/12</f>
        <v>1666.6666666666667</v>
      </c>
      <c r="J29" s="15">
        <f t="shared" ref="J29:J48" si="9">O29/12</f>
        <v>1666.6666666666667</v>
      </c>
      <c r="K29" s="15">
        <f t="shared" ref="K29:K48" si="10">O29/12</f>
        <v>1666.6666666666667</v>
      </c>
      <c r="L29" s="15">
        <f t="shared" ref="L29:L48" si="11">O29/12</f>
        <v>1666.6666666666667</v>
      </c>
      <c r="M29" s="15">
        <f t="shared" ref="M29:M48" si="12">O29/12</f>
        <v>1666.6666666666667</v>
      </c>
      <c r="N29" s="15">
        <f t="shared" ref="N29:N48" si="13">O29/12</f>
        <v>1666.6666666666667</v>
      </c>
      <c r="O29" s="16">
        <v>20000</v>
      </c>
    </row>
    <row r="30" spans="1:16" ht="11.1" customHeight="1" x14ac:dyDescent="0.25">
      <c r="A30" s="24">
        <v>923</v>
      </c>
      <c r="B30" s="13" t="s">
        <v>34</v>
      </c>
      <c r="C30" s="15">
        <f t="shared" si="2"/>
        <v>166.66666666666666</v>
      </c>
      <c r="D30" s="15">
        <f t="shared" si="3"/>
        <v>166.66666666666666</v>
      </c>
      <c r="E30" s="15">
        <f t="shared" si="4"/>
        <v>166.66666666666666</v>
      </c>
      <c r="F30" s="15">
        <f t="shared" si="5"/>
        <v>166.66666666666666</v>
      </c>
      <c r="G30" s="15">
        <f t="shared" si="6"/>
        <v>166.66666666666666</v>
      </c>
      <c r="H30" s="15">
        <f t="shared" si="7"/>
        <v>166.66666666666666</v>
      </c>
      <c r="I30" s="15">
        <f t="shared" si="8"/>
        <v>166.66666666666666</v>
      </c>
      <c r="J30" s="15">
        <f t="shared" si="9"/>
        <v>166.66666666666666</v>
      </c>
      <c r="K30" s="15">
        <f t="shared" si="10"/>
        <v>166.66666666666666</v>
      </c>
      <c r="L30" s="15">
        <f t="shared" si="11"/>
        <v>166.66666666666666</v>
      </c>
      <c r="M30" s="15">
        <f t="shared" si="12"/>
        <v>166.66666666666666</v>
      </c>
      <c r="N30" s="15">
        <f t="shared" si="13"/>
        <v>166.66666666666666</v>
      </c>
      <c r="O30" s="16">
        <v>2000</v>
      </c>
    </row>
    <row r="31" spans="1:16" ht="11.1" customHeight="1" x14ac:dyDescent="0.25">
      <c r="A31" s="24">
        <v>924</v>
      </c>
      <c r="B31" s="13" t="s">
        <v>35</v>
      </c>
      <c r="C31" s="15">
        <f t="shared" si="2"/>
        <v>1000</v>
      </c>
      <c r="D31" s="15">
        <f t="shared" si="3"/>
        <v>1000</v>
      </c>
      <c r="E31" s="15">
        <f t="shared" si="4"/>
        <v>1000</v>
      </c>
      <c r="F31" s="15">
        <f t="shared" si="5"/>
        <v>1000</v>
      </c>
      <c r="G31" s="15">
        <f t="shared" si="6"/>
        <v>1000</v>
      </c>
      <c r="H31" s="15">
        <f t="shared" si="7"/>
        <v>1000</v>
      </c>
      <c r="I31" s="15">
        <f t="shared" si="8"/>
        <v>1000</v>
      </c>
      <c r="J31" s="15">
        <f t="shared" si="9"/>
        <v>1000</v>
      </c>
      <c r="K31" s="15">
        <f t="shared" si="10"/>
        <v>1000</v>
      </c>
      <c r="L31" s="15">
        <f t="shared" si="11"/>
        <v>1000</v>
      </c>
      <c r="M31" s="15">
        <f t="shared" si="12"/>
        <v>1000</v>
      </c>
      <c r="N31" s="15">
        <f t="shared" si="13"/>
        <v>1000</v>
      </c>
      <c r="O31" s="16">
        <v>12000</v>
      </c>
    </row>
    <row r="32" spans="1:16" ht="11.1" customHeight="1" x14ac:dyDescent="0.25">
      <c r="A32" s="24">
        <v>926</v>
      </c>
      <c r="B32" s="13" t="s">
        <v>36</v>
      </c>
      <c r="C32" s="15">
        <f t="shared" si="2"/>
        <v>666.66666666666663</v>
      </c>
      <c r="D32" s="15">
        <f t="shared" si="3"/>
        <v>666.66666666666663</v>
      </c>
      <c r="E32" s="15">
        <f t="shared" si="4"/>
        <v>666.66666666666663</v>
      </c>
      <c r="F32" s="15">
        <f t="shared" si="5"/>
        <v>666.66666666666663</v>
      </c>
      <c r="G32" s="15">
        <f t="shared" si="6"/>
        <v>666.66666666666663</v>
      </c>
      <c r="H32" s="15">
        <f t="shared" si="7"/>
        <v>666.66666666666663</v>
      </c>
      <c r="I32" s="15">
        <f t="shared" si="8"/>
        <v>666.66666666666663</v>
      </c>
      <c r="J32" s="15">
        <f t="shared" si="9"/>
        <v>666.66666666666663</v>
      </c>
      <c r="K32" s="15">
        <f t="shared" si="10"/>
        <v>666.66666666666663</v>
      </c>
      <c r="L32" s="15">
        <f t="shared" si="11"/>
        <v>666.66666666666663</v>
      </c>
      <c r="M32" s="15">
        <f t="shared" si="12"/>
        <v>666.66666666666663</v>
      </c>
      <c r="N32" s="15">
        <f t="shared" si="13"/>
        <v>666.66666666666663</v>
      </c>
      <c r="O32" s="16">
        <v>8000</v>
      </c>
    </row>
    <row r="33" spans="1:15" ht="11.1" customHeight="1" x14ac:dyDescent="0.25">
      <c r="A33" s="24">
        <v>928</v>
      </c>
      <c r="B33" s="13" t="s">
        <v>37</v>
      </c>
      <c r="C33" s="15">
        <f t="shared" si="2"/>
        <v>791.66666666666663</v>
      </c>
      <c r="D33" s="15">
        <f t="shared" si="3"/>
        <v>791.66666666666663</v>
      </c>
      <c r="E33" s="15">
        <f t="shared" si="4"/>
        <v>791.66666666666663</v>
      </c>
      <c r="F33" s="15">
        <f t="shared" si="5"/>
        <v>791.66666666666663</v>
      </c>
      <c r="G33" s="15">
        <f t="shared" si="6"/>
        <v>791.66666666666663</v>
      </c>
      <c r="H33" s="15">
        <f t="shared" si="7"/>
        <v>791.66666666666663</v>
      </c>
      <c r="I33" s="15">
        <f t="shared" si="8"/>
        <v>791.66666666666663</v>
      </c>
      <c r="J33" s="15">
        <f t="shared" si="9"/>
        <v>791.66666666666663</v>
      </c>
      <c r="K33" s="15">
        <f t="shared" si="10"/>
        <v>791.66666666666663</v>
      </c>
      <c r="L33" s="15">
        <f t="shared" si="11"/>
        <v>791.66666666666663</v>
      </c>
      <c r="M33" s="15">
        <f t="shared" si="12"/>
        <v>791.66666666666663</v>
      </c>
      <c r="N33" s="15">
        <f t="shared" si="13"/>
        <v>791.66666666666663</v>
      </c>
      <c r="O33" s="16">
        <v>9500</v>
      </c>
    </row>
    <row r="34" spans="1:15" ht="11.1" customHeight="1" x14ac:dyDescent="0.25">
      <c r="A34" s="24">
        <v>929</v>
      </c>
      <c r="B34" s="13" t="s">
        <v>38</v>
      </c>
      <c r="C34" s="15">
        <f>O34/12</f>
        <v>775</v>
      </c>
      <c r="D34" s="15">
        <f t="shared" si="3"/>
        <v>775</v>
      </c>
      <c r="E34" s="15">
        <f t="shared" si="4"/>
        <v>775</v>
      </c>
      <c r="F34" s="15">
        <f t="shared" si="5"/>
        <v>775</v>
      </c>
      <c r="G34" s="15">
        <f t="shared" si="6"/>
        <v>775</v>
      </c>
      <c r="H34" s="15">
        <f t="shared" si="7"/>
        <v>775</v>
      </c>
      <c r="I34" s="15">
        <f t="shared" si="8"/>
        <v>775</v>
      </c>
      <c r="J34" s="15">
        <f t="shared" si="9"/>
        <v>775</v>
      </c>
      <c r="K34" s="15">
        <f t="shared" si="10"/>
        <v>775</v>
      </c>
      <c r="L34" s="15">
        <f t="shared" si="11"/>
        <v>775</v>
      </c>
      <c r="M34" s="15">
        <f t="shared" si="12"/>
        <v>775</v>
      </c>
      <c r="N34" s="15">
        <f t="shared" si="13"/>
        <v>775</v>
      </c>
      <c r="O34" s="16">
        <v>9300</v>
      </c>
    </row>
    <row r="35" spans="1:15" ht="11.1" customHeight="1" x14ac:dyDescent="0.25">
      <c r="A35" s="24">
        <v>993</v>
      </c>
      <c r="B35" s="13" t="s">
        <v>39</v>
      </c>
      <c r="C35" s="15">
        <f>O35/12</f>
        <v>208.33333333333334</v>
      </c>
      <c r="D35" s="15">
        <f t="shared" ref="D35" si="14">O35/12</f>
        <v>208.33333333333334</v>
      </c>
      <c r="E35" s="15">
        <f t="shared" ref="E35" si="15">O35/12</f>
        <v>208.33333333333334</v>
      </c>
      <c r="F35" s="15">
        <f t="shared" ref="F35" si="16">O35/12</f>
        <v>208.33333333333334</v>
      </c>
      <c r="G35" s="15">
        <f t="shared" ref="G35" si="17">O35/12</f>
        <v>208.33333333333334</v>
      </c>
      <c r="H35" s="15">
        <f t="shared" ref="H35" si="18">O35/12</f>
        <v>208.33333333333334</v>
      </c>
      <c r="I35" s="15">
        <f t="shared" ref="I35" si="19">O35/12</f>
        <v>208.33333333333334</v>
      </c>
      <c r="J35" s="15">
        <f t="shared" ref="J35" si="20">O35/12</f>
        <v>208.33333333333334</v>
      </c>
      <c r="K35" s="15">
        <f t="shared" ref="K35" si="21">O35/12</f>
        <v>208.33333333333334</v>
      </c>
      <c r="L35" s="15">
        <f t="shared" ref="L35" si="22">O35/12</f>
        <v>208.33333333333334</v>
      </c>
      <c r="M35" s="15">
        <f t="shared" ref="M35" si="23">O35/12</f>
        <v>208.33333333333334</v>
      </c>
      <c r="N35" s="15">
        <f t="shared" ref="N35" si="24">O35/12</f>
        <v>208.33333333333334</v>
      </c>
      <c r="O35" s="16">
        <v>2500</v>
      </c>
    </row>
    <row r="36" spans="1:15" ht="11.1" customHeight="1" x14ac:dyDescent="0.25">
      <c r="A36" s="24">
        <v>932</v>
      </c>
      <c r="B36" s="13" t="s">
        <v>40</v>
      </c>
      <c r="C36" s="15">
        <f t="shared" si="2"/>
        <v>8.3333333333333339</v>
      </c>
      <c r="D36" s="15">
        <f t="shared" si="3"/>
        <v>8.3333333333333339</v>
      </c>
      <c r="E36" s="15">
        <f t="shared" si="4"/>
        <v>8.3333333333333339</v>
      </c>
      <c r="F36" s="15">
        <f t="shared" si="5"/>
        <v>8.3333333333333339</v>
      </c>
      <c r="G36" s="15">
        <f t="shared" si="6"/>
        <v>8.3333333333333339</v>
      </c>
      <c r="H36" s="15">
        <f t="shared" si="7"/>
        <v>8.3333333333333339</v>
      </c>
      <c r="I36" s="15">
        <f t="shared" si="8"/>
        <v>8.3333333333333339</v>
      </c>
      <c r="J36" s="15">
        <f t="shared" si="9"/>
        <v>8.3333333333333339</v>
      </c>
      <c r="K36" s="15">
        <f t="shared" si="10"/>
        <v>8.3333333333333339</v>
      </c>
      <c r="L36" s="15">
        <f t="shared" si="11"/>
        <v>8.3333333333333339</v>
      </c>
      <c r="M36" s="15">
        <f t="shared" si="12"/>
        <v>8.3333333333333339</v>
      </c>
      <c r="N36" s="15">
        <f t="shared" si="13"/>
        <v>8.3333333333333339</v>
      </c>
      <c r="O36" s="16">
        <v>100</v>
      </c>
    </row>
    <row r="37" spans="1:15" ht="11.1" customHeight="1" x14ac:dyDescent="0.25">
      <c r="A37" s="24">
        <v>934</v>
      </c>
      <c r="B37" s="13" t="s">
        <v>41</v>
      </c>
      <c r="C37" s="15">
        <f t="shared" si="2"/>
        <v>191.66666666666666</v>
      </c>
      <c r="D37" s="15">
        <f t="shared" si="3"/>
        <v>191.66666666666666</v>
      </c>
      <c r="E37" s="15">
        <f t="shared" si="4"/>
        <v>191.66666666666666</v>
      </c>
      <c r="F37" s="15">
        <f t="shared" si="5"/>
        <v>191.66666666666666</v>
      </c>
      <c r="G37" s="15">
        <f t="shared" si="6"/>
        <v>191.66666666666666</v>
      </c>
      <c r="H37" s="15">
        <f t="shared" si="7"/>
        <v>191.66666666666666</v>
      </c>
      <c r="I37" s="15">
        <f t="shared" si="8"/>
        <v>191.66666666666666</v>
      </c>
      <c r="J37" s="15">
        <f t="shared" si="9"/>
        <v>191.66666666666666</v>
      </c>
      <c r="K37" s="15">
        <f t="shared" si="10"/>
        <v>191.66666666666666</v>
      </c>
      <c r="L37" s="15">
        <f t="shared" si="11"/>
        <v>191.66666666666666</v>
      </c>
      <c r="M37" s="15">
        <f t="shared" si="12"/>
        <v>191.66666666666666</v>
      </c>
      <c r="N37" s="15">
        <f t="shared" si="13"/>
        <v>191.66666666666666</v>
      </c>
      <c r="O37" s="16">
        <v>2300</v>
      </c>
    </row>
    <row r="38" spans="1:15" ht="11.1" customHeight="1" x14ac:dyDescent="0.25">
      <c r="A38" s="24">
        <v>936</v>
      </c>
      <c r="B38" s="13" t="s">
        <v>42</v>
      </c>
      <c r="C38" s="15">
        <f t="shared" si="2"/>
        <v>250</v>
      </c>
      <c r="D38" s="15">
        <f t="shared" si="3"/>
        <v>250</v>
      </c>
      <c r="E38" s="15">
        <f t="shared" si="4"/>
        <v>250</v>
      </c>
      <c r="F38" s="15">
        <f t="shared" si="5"/>
        <v>250</v>
      </c>
      <c r="G38" s="15">
        <f t="shared" si="6"/>
        <v>250</v>
      </c>
      <c r="H38" s="15">
        <f t="shared" si="7"/>
        <v>250</v>
      </c>
      <c r="I38" s="15">
        <f t="shared" si="8"/>
        <v>250</v>
      </c>
      <c r="J38" s="15">
        <f t="shared" si="9"/>
        <v>250</v>
      </c>
      <c r="K38" s="15">
        <f t="shared" si="10"/>
        <v>250</v>
      </c>
      <c r="L38" s="15">
        <f t="shared" si="11"/>
        <v>250</v>
      </c>
      <c r="M38" s="15">
        <f t="shared" si="12"/>
        <v>250</v>
      </c>
      <c r="N38" s="15">
        <f t="shared" si="13"/>
        <v>250</v>
      </c>
      <c r="O38" s="16">
        <v>3000</v>
      </c>
    </row>
    <row r="39" spans="1:15" ht="11.1" customHeight="1" x14ac:dyDescent="0.25">
      <c r="A39" s="24">
        <v>938</v>
      </c>
      <c r="B39" s="13" t="s">
        <v>43</v>
      </c>
      <c r="C39" s="15">
        <f t="shared" si="2"/>
        <v>2166.6666666666665</v>
      </c>
      <c r="D39" s="15">
        <f t="shared" si="3"/>
        <v>2166.6666666666665</v>
      </c>
      <c r="E39" s="15">
        <f t="shared" si="4"/>
        <v>2166.6666666666665</v>
      </c>
      <c r="F39" s="15">
        <f t="shared" si="5"/>
        <v>2166.6666666666665</v>
      </c>
      <c r="G39" s="15">
        <f t="shared" si="6"/>
        <v>2166.6666666666665</v>
      </c>
      <c r="H39" s="15">
        <f t="shared" si="7"/>
        <v>2166.6666666666665</v>
      </c>
      <c r="I39" s="15">
        <f t="shared" si="8"/>
        <v>2166.6666666666665</v>
      </c>
      <c r="J39" s="15">
        <f t="shared" si="9"/>
        <v>2166.6666666666665</v>
      </c>
      <c r="K39" s="15">
        <f t="shared" si="10"/>
        <v>2166.6666666666665</v>
      </c>
      <c r="L39" s="15">
        <f t="shared" si="11"/>
        <v>2166.6666666666665</v>
      </c>
      <c r="M39" s="15">
        <f t="shared" si="12"/>
        <v>2166.6666666666665</v>
      </c>
      <c r="N39" s="15">
        <f t="shared" si="13"/>
        <v>2166.6666666666665</v>
      </c>
      <c r="O39" s="16">
        <v>26000</v>
      </c>
    </row>
    <row r="40" spans="1:15" ht="11.1" customHeight="1" x14ac:dyDescent="0.25">
      <c r="A40" s="24">
        <v>939</v>
      </c>
      <c r="B40" s="13" t="s">
        <v>44</v>
      </c>
      <c r="C40" s="15">
        <f t="shared" ref="C40" si="25">O40/12</f>
        <v>125</v>
      </c>
      <c r="D40" s="15">
        <f t="shared" ref="D40" si="26">O40/12</f>
        <v>125</v>
      </c>
      <c r="E40" s="15">
        <f t="shared" ref="E40" si="27">O40/12</f>
        <v>125</v>
      </c>
      <c r="F40" s="15">
        <f t="shared" ref="F40" si="28">O40/12</f>
        <v>125</v>
      </c>
      <c r="G40" s="15">
        <f t="shared" ref="G40" si="29">O40/12</f>
        <v>125</v>
      </c>
      <c r="H40" s="15">
        <f t="shared" ref="H40" si="30">O40/12</f>
        <v>125</v>
      </c>
      <c r="I40" s="15">
        <f t="shared" ref="I40" si="31">O40/12</f>
        <v>125</v>
      </c>
      <c r="J40" s="15">
        <f t="shared" ref="J40" si="32">O40/12</f>
        <v>125</v>
      </c>
      <c r="K40" s="15">
        <f t="shared" ref="K40" si="33">O40/12</f>
        <v>125</v>
      </c>
      <c r="L40" s="15">
        <f t="shared" ref="L40" si="34">O40/12</f>
        <v>125</v>
      </c>
      <c r="M40" s="15">
        <f t="shared" ref="M40" si="35">O40/12</f>
        <v>125</v>
      </c>
      <c r="N40" s="15">
        <f t="shared" ref="N40" si="36">O40/12</f>
        <v>125</v>
      </c>
      <c r="O40" s="16">
        <v>1500</v>
      </c>
    </row>
    <row r="41" spans="1:15" ht="11.1" customHeight="1" x14ac:dyDescent="0.25">
      <c r="A41" s="24">
        <v>942</v>
      </c>
      <c r="B41" s="13" t="s">
        <v>45</v>
      </c>
      <c r="C41" s="15">
        <f t="shared" si="2"/>
        <v>700</v>
      </c>
      <c r="D41" s="15">
        <f t="shared" si="3"/>
        <v>700</v>
      </c>
      <c r="E41" s="15">
        <f t="shared" si="4"/>
        <v>700</v>
      </c>
      <c r="F41" s="15">
        <f t="shared" si="5"/>
        <v>700</v>
      </c>
      <c r="G41" s="15">
        <f t="shared" si="6"/>
        <v>700</v>
      </c>
      <c r="H41" s="15">
        <f t="shared" si="7"/>
        <v>700</v>
      </c>
      <c r="I41" s="15">
        <f t="shared" si="8"/>
        <v>700</v>
      </c>
      <c r="J41" s="15">
        <f t="shared" si="9"/>
        <v>700</v>
      </c>
      <c r="K41" s="15">
        <f t="shared" si="10"/>
        <v>700</v>
      </c>
      <c r="L41" s="15">
        <f t="shared" si="11"/>
        <v>700</v>
      </c>
      <c r="M41" s="15">
        <f t="shared" si="12"/>
        <v>700</v>
      </c>
      <c r="N41" s="31">
        <f t="shared" si="13"/>
        <v>700</v>
      </c>
      <c r="O41" s="16">
        <v>8400</v>
      </c>
    </row>
    <row r="42" spans="1:15" ht="11.1" customHeight="1" x14ac:dyDescent="0.25">
      <c r="A42" s="24">
        <v>944</v>
      </c>
      <c r="B42" s="13" t="s">
        <v>46</v>
      </c>
      <c r="C42" s="15">
        <f t="shared" si="2"/>
        <v>200</v>
      </c>
      <c r="D42" s="15">
        <f t="shared" si="3"/>
        <v>200</v>
      </c>
      <c r="E42" s="15">
        <f t="shared" si="4"/>
        <v>200</v>
      </c>
      <c r="F42" s="15">
        <f t="shared" si="5"/>
        <v>200</v>
      </c>
      <c r="G42" s="15">
        <f t="shared" si="6"/>
        <v>200</v>
      </c>
      <c r="H42" s="15">
        <f t="shared" si="7"/>
        <v>200</v>
      </c>
      <c r="I42" s="15">
        <f t="shared" si="8"/>
        <v>200</v>
      </c>
      <c r="J42" s="15">
        <f t="shared" si="9"/>
        <v>200</v>
      </c>
      <c r="K42" s="15">
        <f t="shared" si="10"/>
        <v>200</v>
      </c>
      <c r="L42" s="15">
        <f t="shared" si="11"/>
        <v>200</v>
      </c>
      <c r="M42" s="15">
        <f t="shared" si="12"/>
        <v>200</v>
      </c>
      <c r="N42" s="31">
        <f t="shared" si="13"/>
        <v>200</v>
      </c>
      <c r="O42" s="16">
        <v>2400</v>
      </c>
    </row>
    <row r="43" spans="1:15" ht="11.1" customHeight="1" x14ac:dyDescent="0.25">
      <c r="A43" s="24">
        <v>946</v>
      </c>
      <c r="B43" s="13" t="s">
        <v>47</v>
      </c>
      <c r="C43" s="15">
        <f t="shared" si="2"/>
        <v>625</v>
      </c>
      <c r="D43" s="15">
        <f t="shared" si="3"/>
        <v>625</v>
      </c>
      <c r="E43" s="15">
        <f t="shared" si="4"/>
        <v>625</v>
      </c>
      <c r="F43" s="15">
        <f t="shared" si="5"/>
        <v>625</v>
      </c>
      <c r="G43" s="15">
        <f t="shared" si="6"/>
        <v>625</v>
      </c>
      <c r="H43" s="15">
        <f t="shared" si="7"/>
        <v>625</v>
      </c>
      <c r="I43" s="15">
        <f t="shared" si="8"/>
        <v>625</v>
      </c>
      <c r="J43" s="15">
        <f t="shared" si="9"/>
        <v>625</v>
      </c>
      <c r="K43" s="15">
        <f t="shared" si="10"/>
        <v>625</v>
      </c>
      <c r="L43" s="15">
        <f t="shared" si="11"/>
        <v>625</v>
      </c>
      <c r="M43" s="15">
        <f t="shared" si="12"/>
        <v>625</v>
      </c>
      <c r="N43" s="31">
        <f t="shared" si="13"/>
        <v>625</v>
      </c>
      <c r="O43" s="16">
        <v>7500</v>
      </c>
    </row>
    <row r="44" spans="1:15" ht="11.1" customHeight="1" x14ac:dyDescent="0.25">
      <c r="A44" s="24">
        <v>947</v>
      </c>
      <c r="B44" s="13" t="s">
        <v>48</v>
      </c>
      <c r="C44" s="15">
        <v>2200</v>
      </c>
      <c r="D44" s="15">
        <v>2100</v>
      </c>
      <c r="E44" s="15">
        <v>1600</v>
      </c>
      <c r="F44" s="15">
        <v>1300</v>
      </c>
      <c r="G44" s="15">
        <v>900</v>
      </c>
      <c r="H44" s="15">
        <v>500</v>
      </c>
      <c r="I44" s="15">
        <v>175</v>
      </c>
      <c r="J44" s="15">
        <v>175</v>
      </c>
      <c r="K44" s="15">
        <v>175</v>
      </c>
      <c r="L44" s="15">
        <v>175</v>
      </c>
      <c r="M44" s="15">
        <v>200</v>
      </c>
      <c r="N44" s="31">
        <v>1700</v>
      </c>
      <c r="O44" s="16">
        <f>SUM(C44:N44)</f>
        <v>11200</v>
      </c>
    </row>
    <row r="45" spans="1:15" ht="11.1" customHeight="1" x14ac:dyDescent="0.25">
      <c r="A45" s="24">
        <v>953</v>
      </c>
      <c r="B45" s="13" t="s">
        <v>49</v>
      </c>
      <c r="C45" s="15">
        <f t="shared" si="2"/>
        <v>500</v>
      </c>
      <c r="D45" s="15">
        <f t="shared" si="3"/>
        <v>500</v>
      </c>
      <c r="E45" s="15">
        <f t="shared" si="4"/>
        <v>500</v>
      </c>
      <c r="F45" s="15">
        <f t="shared" si="5"/>
        <v>500</v>
      </c>
      <c r="G45" s="15">
        <f t="shared" si="6"/>
        <v>500</v>
      </c>
      <c r="H45" s="15">
        <f t="shared" si="7"/>
        <v>500</v>
      </c>
      <c r="I45" s="15">
        <f t="shared" si="8"/>
        <v>500</v>
      </c>
      <c r="J45" s="15">
        <f t="shared" si="9"/>
        <v>500</v>
      </c>
      <c r="K45" s="15">
        <f t="shared" si="10"/>
        <v>500</v>
      </c>
      <c r="L45" s="15">
        <f t="shared" si="11"/>
        <v>500</v>
      </c>
      <c r="M45" s="15">
        <f t="shared" si="12"/>
        <v>500</v>
      </c>
      <c r="N45" s="31">
        <f t="shared" si="13"/>
        <v>500</v>
      </c>
      <c r="O45" s="16">
        <v>6000</v>
      </c>
    </row>
    <row r="46" spans="1:15" ht="11.1" customHeight="1" x14ac:dyDescent="0.25">
      <c r="A46" s="24">
        <v>961</v>
      </c>
      <c r="B46" s="13" t="s">
        <v>50</v>
      </c>
      <c r="C46" s="15">
        <f t="shared" si="2"/>
        <v>75</v>
      </c>
      <c r="D46" s="15">
        <f t="shared" si="3"/>
        <v>75</v>
      </c>
      <c r="E46" s="15">
        <f t="shared" si="4"/>
        <v>75</v>
      </c>
      <c r="F46" s="15">
        <f t="shared" si="5"/>
        <v>75</v>
      </c>
      <c r="G46" s="15">
        <f t="shared" si="6"/>
        <v>75</v>
      </c>
      <c r="H46" s="15">
        <f t="shared" si="7"/>
        <v>75</v>
      </c>
      <c r="I46" s="15">
        <f t="shared" si="8"/>
        <v>75</v>
      </c>
      <c r="J46" s="15">
        <f t="shared" si="9"/>
        <v>75</v>
      </c>
      <c r="K46" s="15">
        <f t="shared" si="10"/>
        <v>75</v>
      </c>
      <c r="L46" s="15">
        <f t="shared" si="11"/>
        <v>75</v>
      </c>
      <c r="M46" s="15">
        <f t="shared" si="12"/>
        <v>75</v>
      </c>
      <c r="N46" s="31">
        <f t="shared" si="13"/>
        <v>75</v>
      </c>
      <c r="O46" s="16">
        <v>900</v>
      </c>
    </row>
    <row r="47" spans="1:15" ht="11.1" customHeight="1" x14ac:dyDescent="0.25">
      <c r="A47" s="24">
        <v>962</v>
      </c>
      <c r="B47" s="13" t="s">
        <v>51</v>
      </c>
      <c r="C47" s="15">
        <f t="shared" si="2"/>
        <v>166.66666666666666</v>
      </c>
      <c r="D47" s="15">
        <f t="shared" si="3"/>
        <v>166.66666666666666</v>
      </c>
      <c r="E47" s="15">
        <f t="shared" si="4"/>
        <v>166.66666666666666</v>
      </c>
      <c r="F47" s="15">
        <f t="shared" si="5"/>
        <v>166.66666666666666</v>
      </c>
      <c r="G47" s="15">
        <f t="shared" si="6"/>
        <v>166.66666666666666</v>
      </c>
      <c r="H47" s="15">
        <f t="shared" si="7"/>
        <v>166.66666666666666</v>
      </c>
      <c r="I47" s="15">
        <f t="shared" si="8"/>
        <v>166.66666666666666</v>
      </c>
      <c r="J47" s="15">
        <f t="shared" si="9"/>
        <v>166.66666666666666</v>
      </c>
      <c r="K47" s="15">
        <f t="shared" si="10"/>
        <v>166.66666666666666</v>
      </c>
      <c r="L47" s="15">
        <f t="shared" si="11"/>
        <v>166.66666666666666</v>
      </c>
      <c r="M47" s="15">
        <f t="shared" si="12"/>
        <v>166.66666666666666</v>
      </c>
      <c r="N47" s="31">
        <f t="shared" si="13"/>
        <v>166.66666666666666</v>
      </c>
      <c r="O47" s="16">
        <v>2000</v>
      </c>
    </row>
    <row r="48" spans="1:15" ht="11.1" customHeight="1" thickBot="1" x14ac:dyDescent="0.3">
      <c r="A48" s="24">
        <v>992</v>
      </c>
      <c r="B48" s="17" t="s">
        <v>52</v>
      </c>
      <c r="C48" s="27">
        <f t="shared" si="2"/>
        <v>1000</v>
      </c>
      <c r="D48" s="27">
        <f t="shared" si="3"/>
        <v>1000</v>
      </c>
      <c r="E48" s="27">
        <f t="shared" si="4"/>
        <v>1000</v>
      </c>
      <c r="F48" s="27">
        <f t="shared" si="5"/>
        <v>1000</v>
      </c>
      <c r="G48" s="27">
        <f t="shared" si="6"/>
        <v>1000</v>
      </c>
      <c r="H48" s="27">
        <f t="shared" si="7"/>
        <v>1000</v>
      </c>
      <c r="I48" s="27">
        <f t="shared" si="8"/>
        <v>1000</v>
      </c>
      <c r="J48" s="27">
        <f t="shared" si="9"/>
        <v>1000</v>
      </c>
      <c r="K48" s="27">
        <f t="shared" si="10"/>
        <v>1000</v>
      </c>
      <c r="L48" s="27">
        <f t="shared" si="11"/>
        <v>1000</v>
      </c>
      <c r="M48" s="27">
        <f t="shared" si="12"/>
        <v>1000</v>
      </c>
      <c r="N48" s="30">
        <f t="shared" si="13"/>
        <v>1000</v>
      </c>
      <c r="O48" s="28">
        <v>12000</v>
      </c>
    </row>
    <row r="49" spans="1:15" ht="11.1" customHeight="1" x14ac:dyDescent="0.25">
      <c r="A49" s="24"/>
      <c r="B49" s="12" t="s">
        <v>53</v>
      </c>
      <c r="C49" s="29">
        <f t="shared" ref="C49:O49" si="37">SUM(C13:C48)</f>
        <v>36899.666666666664</v>
      </c>
      <c r="D49" s="29">
        <f t="shared" si="37"/>
        <v>17236.666666666664</v>
      </c>
      <c r="E49" s="29">
        <f t="shared" si="37"/>
        <v>20336.666666666668</v>
      </c>
      <c r="F49" s="29">
        <f t="shared" si="37"/>
        <v>84369.666666666686</v>
      </c>
      <c r="G49" s="29">
        <f t="shared" si="37"/>
        <v>16036.666666666666</v>
      </c>
      <c r="H49" s="29">
        <f t="shared" si="37"/>
        <v>15636.666666666666</v>
      </c>
      <c r="I49" s="29">
        <f t="shared" si="37"/>
        <v>30161.666666666672</v>
      </c>
      <c r="J49" s="29">
        <f t="shared" si="37"/>
        <v>15311.666666666666</v>
      </c>
      <c r="K49" s="29">
        <f t="shared" si="37"/>
        <v>15311.666666666666</v>
      </c>
      <c r="L49" s="29">
        <f t="shared" si="37"/>
        <v>15311.666666666666</v>
      </c>
      <c r="M49" s="29">
        <f t="shared" si="37"/>
        <v>15336.666666666666</v>
      </c>
      <c r="N49" s="29">
        <f t="shared" si="37"/>
        <v>16836.666666666664</v>
      </c>
      <c r="O49" s="26">
        <f t="shared" si="37"/>
        <v>298786</v>
      </c>
    </row>
    <row r="50" spans="1:15" ht="11.1" customHeight="1" x14ac:dyDescent="0.25">
      <c r="A50" s="24"/>
      <c r="B50" s="12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6"/>
    </row>
    <row r="51" spans="1:15" ht="13.5" customHeight="1" x14ac:dyDescent="0.25">
      <c r="A51" s="34"/>
      <c r="B51" s="35" t="s">
        <v>54</v>
      </c>
      <c r="C51" s="36">
        <f t="shared" ref="C51:O51" si="38">C10-C49</f>
        <v>100750.33333333334</v>
      </c>
      <c r="D51" s="36">
        <f t="shared" si="38"/>
        <v>-2586.6666666666642</v>
      </c>
      <c r="E51" s="36">
        <f t="shared" si="38"/>
        <v>-5686.6666666666679</v>
      </c>
      <c r="F51" s="36">
        <f t="shared" si="38"/>
        <v>-69719.666666666686</v>
      </c>
      <c r="G51" s="36">
        <f t="shared" si="38"/>
        <v>-1386.6666666666661</v>
      </c>
      <c r="H51" s="36">
        <f t="shared" si="38"/>
        <v>-986.66666666666606</v>
      </c>
      <c r="I51" s="36">
        <f t="shared" si="38"/>
        <v>-15511.666666666672</v>
      </c>
      <c r="J51" s="36">
        <f t="shared" si="38"/>
        <v>-661.66666666666606</v>
      </c>
      <c r="K51" s="36">
        <f t="shared" si="38"/>
        <v>-661.66666666666606</v>
      </c>
      <c r="L51" s="36">
        <f t="shared" si="38"/>
        <v>-661.66666666666606</v>
      </c>
      <c r="M51" s="36">
        <f t="shared" si="38"/>
        <v>-686.66666666666606</v>
      </c>
      <c r="N51" s="36">
        <f t="shared" si="38"/>
        <v>-2200.6666666666642</v>
      </c>
      <c r="O51" s="37">
        <f t="shared" si="38"/>
        <v>0</v>
      </c>
    </row>
    <row r="52" spans="1:15" ht="11.1" customHeight="1" x14ac:dyDescent="0.25">
      <c r="A52" s="38"/>
      <c r="B52" s="12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 ht="11.1" customHeight="1" x14ac:dyDescent="0.25">
      <c r="A53" s="38"/>
      <c r="B53" s="15" t="s">
        <v>63</v>
      </c>
      <c r="C53" s="15"/>
      <c r="D53" s="15"/>
      <c r="E53" s="15"/>
      <c r="F53" s="39"/>
      <c r="G53" s="39"/>
      <c r="H53" s="39"/>
      <c r="I53" s="39"/>
      <c r="J53" s="39"/>
      <c r="K53" s="39"/>
      <c r="L53" s="39"/>
      <c r="M53" s="39"/>
      <c r="N53" s="40"/>
      <c r="O53" s="40"/>
    </row>
    <row r="54" spans="1:15" ht="11.1" customHeight="1" x14ac:dyDescent="0.25">
      <c r="A54" s="41" t="s">
        <v>62</v>
      </c>
      <c r="B54" s="13" t="s">
        <v>55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0"/>
      <c r="O54" s="40"/>
    </row>
    <row r="55" spans="1:15" ht="11.1" customHeight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5" ht="11.1" customHeight="1" x14ac:dyDescent="0.2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5" ht="11.1" customHeight="1" x14ac:dyDescent="0.25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5" ht="11.1" customHeight="1" x14ac:dyDescent="0.25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  <row r="59" spans="1:15" ht="12" customHeight="1" x14ac:dyDescent="0.25"/>
    <row r="60" spans="1:15" ht="12" customHeight="1" x14ac:dyDescent="0.25"/>
    <row r="61" spans="1:15" ht="17.25" customHeight="1" x14ac:dyDescent="0.25">
      <c r="B61" s="44" t="s">
        <v>68</v>
      </c>
    </row>
    <row r="62" spans="1:15" ht="9.75" customHeight="1" x14ac:dyDescent="0.25"/>
    <row r="63" spans="1:15" x14ac:dyDescent="0.25">
      <c r="B63" t="s">
        <v>64</v>
      </c>
      <c r="C63" t="s">
        <v>69</v>
      </c>
    </row>
    <row r="64" spans="1:15" x14ac:dyDescent="0.25">
      <c r="B64" t="s">
        <v>65</v>
      </c>
      <c r="C64" t="s">
        <v>71</v>
      </c>
    </row>
    <row r="65" spans="2:3" x14ac:dyDescent="0.25">
      <c r="B65" t="s">
        <v>66</v>
      </c>
      <c r="C65" t="s">
        <v>72</v>
      </c>
    </row>
    <row r="66" spans="2:3" x14ac:dyDescent="0.25">
      <c r="B66" t="s">
        <v>67</v>
      </c>
      <c r="C66" t="s">
        <v>70</v>
      </c>
    </row>
  </sheetData>
  <pageMargins left="0.5" right="0.25" top="0.25" bottom="0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Nikki and Dustin Gunter</cp:lastModifiedBy>
  <cp:revision/>
  <cp:lastPrinted>2024-11-26T16:59:29Z</cp:lastPrinted>
  <dcterms:created xsi:type="dcterms:W3CDTF">2016-10-13T01:07:20Z</dcterms:created>
  <dcterms:modified xsi:type="dcterms:W3CDTF">2024-11-26T19:21:13Z</dcterms:modified>
  <cp:category/>
  <cp:contentStatus/>
</cp:coreProperties>
</file>